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<sst xmlns="http://schemas.openxmlformats.org/spreadsheetml/2006/main" count="153" uniqueCount="125">
  <si>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</si>
  <si>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</si>
  <si>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</si>
  <si>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</si>
  <si>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</si>
  <si>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</si>
  <si>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</si>
  <si>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</si>
  <si>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</si>
  <si>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</si>
  <si>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</si>
  <si>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</si>
  <si>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</si>
  <si>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</si>
  <si>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</si>
  <si>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</si>
  <si>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</si>
  <si>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</si>
  <si>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</si>
  <si>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</si>
  <si>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</si>
  <si>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</si>
  <si>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</si>
  <si>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</si>
  <si>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</si>
  <si>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</si>
  <si>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</si>
  <si>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</si>
  <si>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</si>
  <si>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</si>
  <si>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</si>
  <si>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</si>
  <si>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</si>
  <si>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</si>
  <si>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</si>
  <si>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</si>
  <si>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</si>
  <si>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</si>
  <si>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</si>
  <si>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</si>
  <si>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</si>
  <si>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</si>
  <si>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</si>
  <si>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</si>
  <si>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</si>
  <si>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</si>
  <si>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</si>
  <si>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</si>
  <si>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</si>
  <si>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</si>
  <si>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</si>
  <si>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</si>
  <si>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</si>
  <si>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</si>
  <si>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</si>
  <si>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</si>
  <si>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</si>
  <si>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</si>
  <si>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</si>
  <si>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</si>
  <si>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</si>
  <si>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</si>
  <si>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</si>
  <si>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</si>
  <si>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</si>
  <si>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</si>
  <si>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</si>
  <si>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</si>
  <si>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</si>
  <si>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</si>
  <si>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</si>
  <si>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</si>
  <si>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</si>
  <si>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</si>
  <si>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</si>
  <si>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</si>
  <si>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</si>
  <si>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</si>
  <si>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</si>
  <si>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</si>
  <si>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</si>
  <si>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</si>
  <si>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</si>
  <si>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</si>
  <si>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</si>
  <si>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</si>
  <si>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</si>
  <si>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</si>
  <si>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</si>
  <si>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</si>
  <si>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</si>
  <si>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</si>
  <si>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</si>
  <si>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</si>
  <si>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</si>
  <si>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</si>
  <si>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</si>
  <si>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</si>
  <si>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</si>
  <si>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</si>
  <si>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</si>
  <si>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</si>
  <si>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</si>
  <si>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</si>
  <si>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</si>
  <si>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</si>
  <si>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</si>
  <si>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</si>
  <si>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</si>
  <si>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</si>
  <si>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</si>
  <si>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</si>
  <si>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</si>
  <si>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</si>
  <si>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</si>
  <si>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</si>
  <si>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</si>
  <si>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</si>
  <si>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</si>
  <si>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</si>
  <si>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</si>
  <si>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</si>
  <si>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О.В. Грищенко</t>
  </si>
  <si>
    <t>Р.Ю. Пергун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</si>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</sst>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&amp;L276E4C62&amp;C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687</v>
      </c>
      <c r="D6" s="96">
        <f>SUM(D7,D10,D13,D14,D15,D20,D23,D24,D18,D19)</f>
        <v>551295.8500000002</v>
      </c>
      <c r="E6" s="96">
        <f>SUM(E7,E10,E13,E14,E15,E20,E23,E24,E18,E19)</f>
        <v>506</v>
      </c>
      <c r="F6" s="96">
        <f>SUM(F7,F10,F13,F14,F15,F20,F23,F24,F18,F19)</f>
        <v>435682.19</v>
      </c>
      <c r="G6" s="96">
        <f>SUM(G7,G10,G13,G14,G15,G20,G23,G24,G18,G19)</f>
        <v>5</v>
      </c>
      <c r="H6" s="96">
        <f>SUM(H7,H10,H13,H14,H15,H20,H23,H24,H18,H19)</f>
        <v>5217.4</v>
      </c>
      <c r="I6" s="96">
        <f>SUM(I7,I10,I13,I14,I15,I20,I23,I24,I18,I19)</f>
        <v>53</v>
      </c>
      <c r="J6" s="96">
        <f>SUM(J7,J10,J13,J14,J15,J20,J23,J24,J18,J19)</f>
        <v>29017.4</v>
      </c>
      <c r="K6" s="96">
        <f>SUM(K7,K10,K13,K14,K15,K20,K23,K24,K18,K19)</f>
        <v>123</v>
      </c>
      <c r="L6" s="96">
        <f>SUM(L7,L10,L13,L14,L15,L20,L23,L24,L18,L19)</f>
        <v>84063.52</v>
      </c>
    </row>
    <row r="7" spans="1:12" ht="16.5" customHeight="1">
      <c r="A7" s="87">
        <v>2</v>
      </c>
      <c r="B7" s="90" t="s">
        <v>75</v>
      </c>
      <c r="C7" s="97">
        <v>350</v>
      </c>
      <c r="D7" s="97">
        <v>366462.05</v>
      </c>
      <c r="E7" s="97">
        <v>241</v>
      </c>
      <c r="F7" s="97">
        <v>279611.09</v>
      </c>
      <c r="G7" s="97">
        <v>4</v>
      </c>
      <c r="H7" s="97">
        <v>4865</v>
      </c>
      <c r="I7" s="97">
        <v>32</v>
      </c>
      <c r="J7" s="97">
        <v>23192</v>
      </c>
      <c r="K7" s="97">
        <v>73</v>
      </c>
      <c r="L7" s="97">
        <v>59924.12</v>
      </c>
    </row>
    <row r="8" spans="1:12" ht="16.5" customHeight="1">
      <c r="A8" s="87">
        <v>3</v>
      </c>
      <c r="B8" s="91" t="s">
        <v>76</v>
      </c>
      <c r="C8" s="97">
        <v>86</v>
      </c>
      <c r="D8" s="97">
        <v>151734.53</v>
      </c>
      <c r="E8" s="97">
        <v>78</v>
      </c>
      <c r="F8" s="97">
        <v>137322.53</v>
      </c>
      <c r="G8" s="97">
        <v>2</v>
      </c>
      <c r="H8" s="97">
        <v>3200</v>
      </c>
      <c r="I8" s="97"/>
      <c r="J8" s="97"/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264</v>
      </c>
      <c r="D9" s="97">
        <v>214727.52</v>
      </c>
      <c r="E9" s="97">
        <v>163</v>
      </c>
      <c r="F9" s="97">
        <v>142288.56</v>
      </c>
      <c r="G9" s="97">
        <v>2</v>
      </c>
      <c r="H9" s="97">
        <v>1665</v>
      </c>
      <c r="I9" s="97">
        <v>32</v>
      </c>
      <c r="J9" s="97">
        <v>23192</v>
      </c>
      <c r="K9" s="97">
        <v>67</v>
      </c>
      <c r="L9" s="97">
        <v>49352.12</v>
      </c>
    </row>
    <row r="10" spans="1:12" ht="19.5" customHeight="1">
      <c r="A10" s="87">
        <v>5</v>
      </c>
      <c r="B10" s="90" t="s">
        <v>78</v>
      </c>
      <c r="C10" s="97">
        <v>133</v>
      </c>
      <c r="D10" s="97">
        <v>99024.4000000001</v>
      </c>
      <c r="E10" s="97">
        <v>120</v>
      </c>
      <c r="F10" s="97">
        <v>85020.4</v>
      </c>
      <c r="G10" s="97"/>
      <c r="H10" s="97"/>
      <c r="I10" s="97">
        <v>3</v>
      </c>
      <c r="J10" s="97">
        <v>2819.2</v>
      </c>
      <c r="K10" s="97">
        <v>10</v>
      </c>
      <c r="L10" s="97">
        <v>11276.8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1</v>
      </c>
      <c r="F11" s="97">
        <v>1762</v>
      </c>
      <c r="G11" s="97"/>
      <c r="H11" s="97"/>
      <c r="I11" s="97"/>
      <c r="J11" s="97"/>
      <c r="K11" s="97">
        <v>4</v>
      </c>
      <c r="L11" s="97">
        <v>7048</v>
      </c>
    </row>
    <row r="12" spans="1:12" ht="19.5" customHeight="1">
      <c r="A12" s="87">
        <v>7</v>
      </c>
      <c r="B12" s="91" t="s">
        <v>80</v>
      </c>
      <c r="C12" s="97">
        <v>128</v>
      </c>
      <c r="D12" s="97">
        <v>90214.4000000001</v>
      </c>
      <c r="E12" s="97">
        <v>119</v>
      </c>
      <c r="F12" s="97">
        <v>83258.4</v>
      </c>
      <c r="G12" s="97"/>
      <c r="H12" s="97"/>
      <c r="I12" s="97">
        <v>3</v>
      </c>
      <c r="J12" s="97">
        <v>2819.2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38059.2</v>
      </c>
      <c r="E13" s="97">
        <v>51</v>
      </c>
      <c r="F13" s="97">
        <v>35856.6</v>
      </c>
      <c r="G13" s="97"/>
      <c r="H13" s="97"/>
      <c r="I13" s="97">
        <v>1</v>
      </c>
      <c r="J13" s="97">
        <v>10.8</v>
      </c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106</v>
      </c>
      <c r="D15" s="97">
        <v>39997.4000000001</v>
      </c>
      <c r="E15" s="97">
        <v>93</v>
      </c>
      <c r="F15" s="97">
        <v>35017.9</v>
      </c>
      <c r="G15" s="97">
        <v>1</v>
      </c>
      <c r="H15" s="97">
        <v>352.4</v>
      </c>
      <c r="I15" s="97"/>
      <c r="J15" s="97"/>
      <c r="K15" s="97">
        <v>12</v>
      </c>
      <c r="L15" s="97">
        <v>6871.8</v>
      </c>
    </row>
    <row r="16" spans="1:12" ht="21" customHeight="1">
      <c r="A16" s="87">
        <v>11</v>
      </c>
      <c r="B16" s="91" t="s">
        <v>79</v>
      </c>
      <c r="C16" s="97">
        <v>5</v>
      </c>
      <c r="D16" s="97">
        <v>4405</v>
      </c>
      <c r="E16" s="97"/>
      <c r="F16" s="97"/>
      <c r="G16" s="97"/>
      <c r="H16" s="97"/>
      <c r="I16" s="97"/>
      <c r="J16" s="97"/>
      <c r="K16" s="97">
        <v>5</v>
      </c>
      <c r="L16" s="97">
        <v>4405</v>
      </c>
    </row>
    <row r="17" spans="1:12" ht="21" customHeight="1">
      <c r="A17" s="87">
        <v>12</v>
      </c>
      <c r="B17" s="91" t="s">
        <v>80</v>
      </c>
      <c r="C17" s="97">
        <v>101</v>
      </c>
      <c r="D17" s="97">
        <v>35592.4000000001</v>
      </c>
      <c r="E17" s="97">
        <v>93</v>
      </c>
      <c r="F17" s="97">
        <v>35017.9</v>
      </c>
      <c r="G17" s="97">
        <v>1</v>
      </c>
      <c r="H17" s="97">
        <v>352.4</v>
      </c>
      <c r="I17" s="97"/>
      <c r="J17" s="97"/>
      <c r="K17" s="97">
        <v>7</v>
      </c>
      <c r="L17" s="97">
        <v>2466.8</v>
      </c>
    </row>
    <row r="18" spans="1:12" ht="21" customHeight="1">
      <c r="A18" s="87">
        <v>13</v>
      </c>
      <c r="B18" s="99" t="s">
        <v>107</v>
      </c>
      <c r="C18" s="97">
        <v>44</v>
      </c>
      <c r="D18" s="97">
        <v>7752.8</v>
      </c>
      <c r="E18" s="97">
        <v>1</v>
      </c>
      <c r="F18" s="97">
        <v>176.2</v>
      </c>
      <c r="G18" s="97"/>
      <c r="H18" s="97"/>
      <c r="I18" s="97">
        <v>17</v>
      </c>
      <c r="J18" s="97">
        <v>2995.4</v>
      </c>
      <c r="K18" s="97">
        <v>26</v>
      </c>
      <c r="L18" s="97">
        <v>4581.2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</v>
      </c>
      <c r="D38" s="96">
        <f>SUM(D39,D46,D47,D48)</f>
        <v>2114.4</v>
      </c>
      <c r="E38" s="96">
        <f>SUM(E39,E46,E47,E48)</f>
        <v>1</v>
      </c>
      <c r="F38" s="96">
        <f>SUM(F39,F46,F47,F48)</f>
        <v>704.8</v>
      </c>
      <c r="G38" s="96">
        <f>SUM(G39,G46,G47,G48)</f>
        <v>1</v>
      </c>
      <c r="H38" s="96">
        <f>SUM(H39,H46,H47,H48)</f>
        <v>640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2114.4</v>
      </c>
      <c r="E39" s="97">
        <f>SUM(E40,E43)</f>
        <v>1</v>
      </c>
      <c r="F39" s="97">
        <f>SUM(F40,F43)</f>
        <v>704.8</v>
      </c>
      <c r="G39" s="97">
        <f>SUM(G40,G43)</f>
        <v>1</v>
      </c>
      <c r="H39" s="97">
        <f>SUM(H40,H43)</f>
        <v>640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2114.4</v>
      </c>
      <c r="E43" s="97">
        <v>1</v>
      </c>
      <c r="F43" s="97">
        <v>704.8</v>
      </c>
      <c r="G43" s="97">
        <v>1</v>
      </c>
      <c r="H43" s="97">
        <v>640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1</v>
      </c>
      <c r="F45" s="97">
        <v>704.8</v>
      </c>
      <c r="G45" s="97">
        <v>1</v>
      </c>
      <c r="H45" s="97">
        <v>640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60</v>
      </c>
      <c r="D49" s="96">
        <f>SUM(D50:D53)</f>
        <v>956.88</v>
      </c>
      <c r="E49" s="96">
        <f>SUM(E50:E53)</f>
        <v>60</v>
      </c>
      <c r="F49" s="96">
        <f>SUM(F50:F53)</f>
        <v>979.17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59</v>
      </c>
      <c r="D50" s="97">
        <v>935.74</v>
      </c>
      <c r="E50" s="97">
        <v>59</v>
      </c>
      <c r="F50" s="97">
        <v>956.17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21.14</v>
      </c>
      <c r="E53" s="97">
        <v>1</v>
      </c>
      <c r="F53" s="97">
        <v>23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193</v>
      </c>
      <c r="D54" s="96">
        <v>68013.2000000001</v>
      </c>
      <c r="E54" s="96">
        <v>79</v>
      </c>
      <c r="F54" s="96">
        <v>27612.8</v>
      </c>
      <c r="G54" s="96"/>
      <c r="H54" s="96"/>
      <c r="I54" s="96">
        <v>193</v>
      </c>
      <c r="J54" s="96">
        <v>67656.8000000001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943</v>
      </c>
      <c r="D55" s="96">
        <f t="shared" si="0"/>
        <v>622380.3300000003</v>
      </c>
      <c r="E55" s="96">
        <f t="shared" si="0"/>
        <v>646</v>
      </c>
      <c r="F55" s="96">
        <f t="shared" si="0"/>
        <v>464978.95999999996</v>
      </c>
      <c r="G55" s="96">
        <f t="shared" si="0"/>
        <v>6</v>
      </c>
      <c r="H55" s="96">
        <f t="shared" si="0"/>
        <v>5857.4</v>
      </c>
      <c r="I55" s="96">
        <f t="shared" si="0"/>
        <v>246</v>
      </c>
      <c r="J55" s="96">
        <f t="shared" si="0"/>
        <v>96674.2000000001</v>
      </c>
      <c r="K55" s="96">
        <f t="shared" si="0"/>
        <v>124</v>
      </c>
      <c r="L55" s="96">
        <f t="shared" si="0"/>
        <v>84768.32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&amp;L276E4C62&amp;CФорма № 10, Підрозділ: Радомишльський районний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110</v>
      </c>
      <c r="F4" s="93">
        <f>SUM(F5:F24)</f>
        <v>64505.32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1057.2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82</v>
      </c>
      <c r="F7" s="95">
        <v>45107.2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1762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1409.6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14</v>
      </c>
      <c r="F13" s="95">
        <v>10587.72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3876.8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&amp;L276E4C62&amp;CФорма № 10, Підрозділ: Радомишльський районний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2018-07-11T07:22:26Z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276E4C62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