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<sst xmlns="http://schemas.openxmlformats.org/spreadsheetml/2006/main" count="155" uniqueCount="128">
  <si>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</si>
  <si>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</si>
  <si>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</si>
  <si>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</si>
  <si>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</si>
  <si>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</si>
  <si>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</si>
  <si>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</si>
  <si>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</si>
  <si>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</si>
  <si>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</si>
  <si>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</si>
  <si>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</si>
  <si>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</si>
  <si>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</si>
  <si>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</si>
  <si>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</si>
  <si>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</si>
  <si>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</si>
  <si>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</si>
  <si>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</si>
  <si>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</si>
  <si>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</si>
  <si>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</si>
  <si>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</si>
  <si>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</si>
  <si>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</si>
  <si>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</si>
  <si>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</si>
  <si>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</si>
  <si>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</si>
  <si>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</si>
  <si>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</si>
  <si>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</si>
  <si>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</si>
  <si>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</si>
  <si>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</si>
  <si>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</si>
  <si>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</si>
  <si>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</si>
  <si>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</si>
  <si>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</si>
  <si>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</si>
  <si>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</si>
  <si>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</si>
  <si>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</si>
  <si>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</si>
  <si>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</si>
  <si>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</si>
  <si>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</si>
  <si>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</si>
  <si>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</si>
  <si>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</si>
  <si>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</si>
  <si>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</si>
  <si>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</si>
  <si>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</si>
  <si>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</si>
  <si>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</si>
  <si>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</si>
  <si>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</si>
  <si>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</si>
  <si>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</si>
  <si>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</si>
  <si>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</si>
  <si>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</si>
  <si>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</si>
  <si>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</si>
  <si>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</si>
  <si>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</si>
  <si>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</si>
  <si>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</si>
  <si>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</si>
  <si>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</si>
  <si>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</si>
  <si>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</si>
  <si>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</si>
  <si>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</si>
  <si>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</si>
  <si>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</si>
  <si>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</si>
  <si>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</si>
  <si>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</si>
  <si>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</si>
  <si>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</si>
  <si>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</si>
  <si>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</si>
  <si>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</si>
  <si>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</si>
  <si>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</si>
  <si>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</si>
  <si>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</si>
  <si>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</si>
  <si>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</si>
  <si>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</si>
  <si>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</si>
  <si>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</si>
  <si>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</si>
  <si>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</si>
  <si>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</si>
  <si>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</si>
  <si>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</si>
  <si>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</si>
  <si>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</si>
  <si>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</si>
  <si>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</si>
  <si>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</si>
  <si>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</si>
  <si>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</si>
  <si>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</si>
  <si>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</si>
  <si>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</si>
  <si>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</si>
  <si>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</si>
  <si>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</si>
  <si>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</si>
  <si>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</si>
  <si>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</si>
  <si>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</si>
  <si>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</si>
  <si>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</si>
  <si>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</si>
  <si>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</si>
  <si>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</si>
  <si>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Н.С.Сіренко</t>
  </si>
  <si>
    <t>Т.М. Яковенко</t>
  </si>
  <si>
    <t>04132-4-25-57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</si>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</sst>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&amp;L0393F41A&amp;C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555</v>
      </c>
      <c r="D6" s="96">
        <f>SUM(D7,D10,D13,D14,D15,D21,D24,D25,D18,D19,D20)</f>
        <v>567834.7400000001</v>
      </c>
      <c r="E6" s="96">
        <f>SUM(E7,E10,E13,E14,E15,E21,E24,E25,E18,E19,E20)</f>
        <v>439</v>
      </c>
      <c r="F6" s="96">
        <f>SUM(F7,F10,F13,F14,F15,F21,F24,F25,F18,F19,F20)</f>
        <v>482140.47</v>
      </c>
      <c r="G6" s="96">
        <f>SUM(G7,G10,G13,G14,G15,G21,G24,G25,G18,G19,G20)</f>
        <v>21</v>
      </c>
      <c r="H6" s="96">
        <f>SUM(H7,H10,H13,H14,H15,H21,H24,H25,H18,H19,H20)</f>
        <v>31815.4</v>
      </c>
      <c r="I6" s="96">
        <f>SUM(I7,I10,I13,I14,I15,I21,I24,I25,I18,I19,I20)</f>
        <v>4</v>
      </c>
      <c r="J6" s="96">
        <f>SUM(J7,J10,J13,J14,J15,J21,J24,J25,J18,J19,J20)</f>
        <v>3146</v>
      </c>
      <c r="K6" s="96">
        <f>SUM(K7,K10,K13,K14,K15,K21,K24,K25,K18,K19,K20)</f>
        <v>91</v>
      </c>
      <c r="L6" s="96">
        <f>SUM(L7,L10,L13,L14,L15,L21,L24,L25,L18,L19,L20)</f>
        <v>67296</v>
      </c>
    </row>
    <row r="7" spans="1:12" ht="16.5" customHeight="1">
      <c r="A7" s="87">
        <v>2</v>
      </c>
      <c r="B7" s="90" t="s">
        <v>74</v>
      </c>
      <c r="C7" s="97">
        <v>205</v>
      </c>
      <c r="D7" s="97">
        <v>334444.94</v>
      </c>
      <c r="E7" s="97">
        <v>144</v>
      </c>
      <c r="F7" s="97">
        <v>260474.13</v>
      </c>
      <c r="G7" s="97">
        <v>12</v>
      </c>
      <c r="H7" s="97">
        <v>23572.2</v>
      </c>
      <c r="I7" s="97">
        <v>4</v>
      </c>
      <c r="J7" s="97">
        <v>3146</v>
      </c>
      <c r="K7" s="97">
        <v>45</v>
      </c>
      <c r="L7" s="97">
        <v>41231.2</v>
      </c>
    </row>
    <row r="8" spans="1:12" ht="16.5" customHeight="1">
      <c r="A8" s="87">
        <v>3</v>
      </c>
      <c r="B8" s="91" t="s">
        <v>75</v>
      </c>
      <c r="C8" s="97">
        <v>110</v>
      </c>
      <c r="D8" s="97">
        <v>232349.8</v>
      </c>
      <c r="E8" s="97">
        <v>99</v>
      </c>
      <c r="F8" s="97">
        <v>207288</v>
      </c>
      <c r="G8" s="97">
        <v>11</v>
      </c>
      <c r="H8" s="97">
        <v>22803.8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95</v>
      </c>
      <c r="D9" s="97">
        <v>102095.14</v>
      </c>
      <c r="E9" s="97">
        <v>45</v>
      </c>
      <c r="F9" s="97">
        <v>53186.13</v>
      </c>
      <c r="G9" s="97">
        <v>1</v>
      </c>
      <c r="H9" s="97">
        <v>768.4</v>
      </c>
      <c r="I9" s="97">
        <v>4</v>
      </c>
      <c r="J9" s="97">
        <v>3146</v>
      </c>
      <c r="K9" s="97">
        <v>45</v>
      </c>
      <c r="L9" s="97">
        <v>41231.2</v>
      </c>
    </row>
    <row r="10" spans="1:12" ht="19.5" customHeight="1">
      <c r="A10" s="87">
        <v>5</v>
      </c>
      <c r="B10" s="90" t="s">
        <v>77</v>
      </c>
      <c r="C10" s="97">
        <v>143</v>
      </c>
      <c r="D10" s="97">
        <v>126540.4</v>
      </c>
      <c r="E10" s="97">
        <v>117</v>
      </c>
      <c r="F10" s="97">
        <v>121569.3</v>
      </c>
      <c r="G10" s="97">
        <v>7</v>
      </c>
      <c r="H10" s="97">
        <v>6634</v>
      </c>
      <c r="I10" s="97"/>
      <c r="J10" s="97"/>
      <c r="K10" s="97">
        <v>19</v>
      </c>
      <c r="L10" s="97">
        <v>15975.2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21020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138</v>
      </c>
      <c r="D12" s="97">
        <v>116030.4</v>
      </c>
      <c r="E12" s="97">
        <v>112</v>
      </c>
      <c r="F12" s="97">
        <v>100549.3</v>
      </c>
      <c r="G12" s="97">
        <v>7</v>
      </c>
      <c r="H12" s="97">
        <v>6634</v>
      </c>
      <c r="I12" s="97"/>
      <c r="J12" s="97"/>
      <c r="K12" s="97">
        <v>19</v>
      </c>
      <c r="L12" s="97">
        <v>15975.2</v>
      </c>
    </row>
    <row r="13" spans="1:12" ht="15" customHeight="1">
      <c r="A13" s="87">
        <v>8</v>
      </c>
      <c r="B13" s="90" t="s">
        <v>18</v>
      </c>
      <c r="C13" s="97">
        <v>60</v>
      </c>
      <c r="D13" s="97">
        <v>50448</v>
      </c>
      <c r="E13" s="97">
        <v>57</v>
      </c>
      <c r="F13" s="97">
        <v>48649.8</v>
      </c>
      <c r="G13" s="97">
        <v>1</v>
      </c>
      <c r="H13" s="97">
        <v>768.4</v>
      </c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111</v>
      </c>
      <c r="D15" s="97">
        <v>46311.8000000001</v>
      </c>
      <c r="E15" s="97">
        <v>107</v>
      </c>
      <c r="F15" s="97">
        <v>48522.54</v>
      </c>
      <c r="G15" s="97">
        <v>1</v>
      </c>
      <c r="H15" s="97">
        <v>840.8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111</v>
      </c>
      <c r="D17" s="97">
        <v>46311.8000000001</v>
      </c>
      <c r="E17" s="97">
        <v>107</v>
      </c>
      <c r="F17" s="97">
        <v>48522.54</v>
      </c>
      <c r="G17" s="97">
        <v>1</v>
      </c>
      <c r="H17" s="97">
        <v>840.8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34</v>
      </c>
      <c r="D18" s="97">
        <v>7146.8</v>
      </c>
      <c r="E18" s="97">
        <v>14</v>
      </c>
      <c r="F18" s="97">
        <v>2924.7</v>
      </c>
      <c r="G18" s="97"/>
      <c r="H18" s="97"/>
      <c r="I18" s="97"/>
      <c r="J18" s="97"/>
      <c r="K18" s="97">
        <v>20</v>
      </c>
      <c r="L18" s="97">
        <v>4204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2942.8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2942.8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/>
      <c r="F22" s="97"/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/>
      <c r="F23" s="97"/>
      <c r="G23" s="97"/>
      <c r="H23" s="97"/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2102</v>
      </c>
      <c r="E39" s="96">
        <f>SUM(E40,E47,E48,E49)</f>
        <v>5</v>
      </c>
      <c r="F39" s="96">
        <f>SUM(F40,F47,F48,F49)</f>
        <v>2101.6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2102</v>
      </c>
      <c r="E40" s="97">
        <f>SUM(E41,E44)</f>
        <v>5</v>
      </c>
      <c r="F40" s="97">
        <f>SUM(F41,F44)</f>
        <v>2101.6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2102</v>
      </c>
      <c r="E44" s="97">
        <v>5</v>
      </c>
      <c r="F44" s="97">
        <v>2101.6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2102</v>
      </c>
      <c r="E46" s="97">
        <v>5</v>
      </c>
      <c r="F46" s="97">
        <v>2101.6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46</v>
      </c>
      <c r="D50" s="96">
        <f>SUM(D51:D54)</f>
        <v>1488.2800000000002</v>
      </c>
      <c r="E50" s="96">
        <f>SUM(E51:E54)</f>
        <v>46</v>
      </c>
      <c r="F50" s="96">
        <f>SUM(F51:F54)</f>
        <v>1522.6200000000001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36</v>
      </c>
      <c r="D51" s="97">
        <v>649.58</v>
      </c>
      <c r="E51" s="97">
        <v>36</v>
      </c>
      <c r="F51" s="97">
        <v>662.25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315.43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523.4</v>
      </c>
      <c r="E54" s="97">
        <v>5</v>
      </c>
      <c r="F54" s="97">
        <v>544.94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429</v>
      </c>
      <c r="D55" s="96">
        <v>180351.599999999</v>
      </c>
      <c r="E55" s="96">
        <v>86</v>
      </c>
      <c r="F55" s="96">
        <v>36154.2000000001</v>
      </c>
      <c r="G55" s="96"/>
      <c r="H55" s="96"/>
      <c r="I55" s="96">
        <v>429</v>
      </c>
      <c r="J55" s="96">
        <v>180271.199999999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1035</v>
      </c>
      <c r="D56" s="96">
        <f t="shared" si="0"/>
        <v>751776.6199999992</v>
      </c>
      <c r="E56" s="96">
        <f t="shared" si="0"/>
        <v>576</v>
      </c>
      <c r="F56" s="96">
        <f t="shared" si="0"/>
        <v>521918.89</v>
      </c>
      <c r="G56" s="96">
        <f t="shared" si="0"/>
        <v>21</v>
      </c>
      <c r="H56" s="96">
        <f t="shared" si="0"/>
        <v>31815.4</v>
      </c>
      <c r="I56" s="96">
        <f t="shared" si="0"/>
        <v>433</v>
      </c>
      <c r="J56" s="96">
        <f t="shared" si="0"/>
        <v>183417.199999999</v>
      </c>
      <c r="K56" s="96">
        <f t="shared" si="0"/>
        <v>91</v>
      </c>
      <c r="L56" s="96">
        <f t="shared" si="0"/>
        <v>67296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&amp;L0393F41A&amp;CФорма № 10, Підрозділ: Радомишльський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91</v>
      </c>
      <c r="F4" s="93">
        <f>SUM(F5:F25)</f>
        <v>67296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</v>
      </c>
      <c r="F5" s="95">
        <v>5044.8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54</v>
      </c>
      <c r="F7" s="95">
        <v>38354.4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7987.6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7762.4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7306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&amp;L0393F41A&amp;CФорма № 10, Підрозділ: Радомишльський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2020-10-20T07:53:21Z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EFAF1BA3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