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<sst xmlns="http://schemas.openxmlformats.org/spreadsheetml/2006/main" count="155" uniqueCount="129">
  <si>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</si>
  <si>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</si>
  <si>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</si>
  <si>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</si>
  <si>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</si>
  <si>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</si>
  <si>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</si>
  <si>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</si>
  <si>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</si>
  <si>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</si>
  <si>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</si>
  <si>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</si>
  <si>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</si>
  <si>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</si>
  <si>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</si>
  <si>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</si>
  <si>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</si>
  <si>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</si>
  <si>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</si>
  <si>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</si>
  <si>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</si>
  <si>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</si>
  <si>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</si>
  <si>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</si>
  <si>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</si>
  <si>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</si>
  <si>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</si>
  <si>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</si>
  <si>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</si>
  <si>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</si>
  <si>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</si>
  <si>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</si>
  <si>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</si>
  <si>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</si>
  <si>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</si>
  <si>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</si>
  <si>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</si>
  <si>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</si>
  <si>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</si>
  <si>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</si>
  <si>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</si>
  <si>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</si>
  <si>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</si>
  <si>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</si>
  <si>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</si>
  <si>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</si>
  <si>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</si>
  <si>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</si>
  <si>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</si>
  <si>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</si>
  <si>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</si>
  <si>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</si>
  <si>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</si>
  <si>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</si>
  <si>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</si>
  <si>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</si>
  <si>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</si>
  <si>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</si>
  <si>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</si>
  <si>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</si>
  <si>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</si>
  <si>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</si>
  <si>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</si>
  <si>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</si>
  <si>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</si>
  <si>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</si>
  <si>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</si>
  <si>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</si>
  <si>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</si>
  <si>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</si>
  <si>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</si>
  <si>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</si>
  <si>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</si>
  <si>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</si>
  <si>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</si>
  <si>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</si>
  <si>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</si>
  <si>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</si>
  <si>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</si>
  <si>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</si>
  <si>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</si>
  <si>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</si>
  <si>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</si>
  <si>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</si>
  <si>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</si>
  <si>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</si>
  <si>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</si>
  <si>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</si>
  <si>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</si>
  <si>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</si>
  <si>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</si>
  <si>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</si>
  <si>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</si>
  <si>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</si>
  <si>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</si>
  <si>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</si>
  <si>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</si>
  <si>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</si>
  <si>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</si>
  <si>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</si>
  <si>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</si>
  <si>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</si>
  <si>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</si>
  <si>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</si>
  <si>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</si>
  <si>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</si>
  <si>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</si>
  <si>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</si>
  <si>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</si>
  <si>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</si>
  <si>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</si>
  <si>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</si>
  <si>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</si>
  <si>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</si>
  <si>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</si>
  <si>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</si>
  <si>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</si>
  <si>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</si>
  <si>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</si>
  <si>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</si>
  <si>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</si>
  <si>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</si>
  <si>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</si>
  <si>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</si>
  <si>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     О.В.Мельник</t>
  </si>
  <si>
    <t>О.В. Грищенко</t>
  </si>
  <si>
    <t>04132-4-20-46</t>
  </si>
  <si>
    <t>inbox@rd.zt.court.gov.ua</t>
  </si>
  <si>
    <t>10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</si>
</sst>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&amp;L1B96CA8C&amp;C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1059</v>
      </c>
      <c r="D6" s="96">
        <f>SUM(D7,D10,D13,D14,D15,D21,D24,D25,D18,D19,D20)</f>
        <v>1100338.45</v>
      </c>
      <c r="E6" s="96">
        <f>SUM(E7,E10,E13,E14,E15,E21,E24,E25,E18,E19,E20)</f>
        <v>784</v>
      </c>
      <c r="F6" s="96">
        <f>SUM(F7,F10,F13,F14,F15,F21,F24,F25,F18,F19,F20)</f>
        <v>838597.9900000001</v>
      </c>
      <c r="G6" s="96">
        <f>SUM(G7,G10,G13,G14,G15,G21,G24,G25,G18,G19,G20)</f>
        <v>48</v>
      </c>
      <c r="H6" s="96">
        <f>SUM(H7,H10,H13,H14,H15,H21,H24,H25,H18,H19,H20)</f>
        <v>63767.740000000005</v>
      </c>
      <c r="I6" s="96">
        <f>SUM(I7,I10,I13,I14,I15,I21,I24,I25,I18,I19,I20)</f>
        <v>91</v>
      </c>
      <c r="J6" s="96">
        <f>SUM(J7,J10,J13,J14,J15,J21,J24,J25,J18,J19,J20)</f>
        <v>73582</v>
      </c>
      <c r="K6" s="96">
        <f>SUM(K7,K10,K13,K14,K15,K21,K24,K25,K18,K19,K20)</f>
        <v>136</v>
      </c>
      <c r="L6" s="96">
        <f>SUM(L7,L10,L13,L14,L15,L21,L24,L25,L18,L19,L20)</f>
        <v>114735.69</v>
      </c>
    </row>
    <row r="7" spans="1:12" ht="16.5" customHeight="1">
      <c r="A7" s="87">
        <v>2</v>
      </c>
      <c r="B7" s="90" t="s">
        <v>74</v>
      </c>
      <c r="C7" s="97">
        <v>420</v>
      </c>
      <c r="D7" s="97">
        <v>656675.15</v>
      </c>
      <c r="E7" s="97">
        <v>255</v>
      </c>
      <c r="F7" s="97">
        <v>451419.27</v>
      </c>
      <c r="G7" s="97">
        <v>25</v>
      </c>
      <c r="H7" s="97">
        <v>45262.54</v>
      </c>
      <c r="I7" s="97">
        <v>60</v>
      </c>
      <c r="J7" s="97">
        <v>53942.4</v>
      </c>
      <c r="K7" s="97">
        <v>80</v>
      </c>
      <c r="L7" s="97">
        <v>82955.69</v>
      </c>
    </row>
    <row r="8" spans="1:12" ht="16.5" customHeight="1">
      <c r="A8" s="87">
        <v>3</v>
      </c>
      <c r="B8" s="91" t="s">
        <v>75</v>
      </c>
      <c r="C8" s="97">
        <v>145</v>
      </c>
      <c r="D8" s="97">
        <v>344211.45</v>
      </c>
      <c r="E8" s="97">
        <v>128</v>
      </c>
      <c r="F8" s="97">
        <v>303889.47</v>
      </c>
      <c r="G8" s="97">
        <v>11</v>
      </c>
      <c r="H8" s="97">
        <v>21847</v>
      </c>
      <c r="I8" s="97">
        <v>5</v>
      </c>
      <c r="J8" s="97">
        <v>4472.8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275</v>
      </c>
      <c r="D9" s="97">
        <v>312463.7</v>
      </c>
      <c r="E9" s="97">
        <v>127</v>
      </c>
      <c r="F9" s="97">
        <v>147529.8</v>
      </c>
      <c r="G9" s="97">
        <v>14</v>
      </c>
      <c r="H9" s="97">
        <v>23415.54</v>
      </c>
      <c r="I9" s="97">
        <v>55</v>
      </c>
      <c r="J9" s="97">
        <v>49469.6</v>
      </c>
      <c r="K9" s="97">
        <v>79</v>
      </c>
      <c r="L9" s="97">
        <v>80685.69</v>
      </c>
    </row>
    <row r="10" spans="1:12" ht="19.5" customHeight="1">
      <c r="A10" s="87">
        <v>5</v>
      </c>
      <c r="B10" s="90" t="s">
        <v>77</v>
      </c>
      <c r="C10" s="97">
        <v>272</v>
      </c>
      <c r="D10" s="97">
        <v>254685.8</v>
      </c>
      <c r="E10" s="97">
        <v>229</v>
      </c>
      <c r="F10" s="97">
        <v>225292.92</v>
      </c>
      <c r="G10" s="97">
        <v>15</v>
      </c>
      <c r="H10" s="97">
        <v>12149.2</v>
      </c>
      <c r="I10" s="97">
        <v>10</v>
      </c>
      <c r="J10" s="97">
        <v>10946.8</v>
      </c>
      <c r="K10" s="97">
        <v>18</v>
      </c>
      <c r="L10" s="97">
        <v>16344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3</v>
      </c>
      <c r="F11" s="97">
        <v>13166</v>
      </c>
      <c r="G11" s="97">
        <v>1</v>
      </c>
      <c r="H11" s="97">
        <v>2270</v>
      </c>
      <c r="I11" s="97">
        <v>1</v>
      </c>
      <c r="J11" s="97">
        <v>2270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267</v>
      </c>
      <c r="D12" s="97">
        <v>243335.8</v>
      </c>
      <c r="E12" s="97">
        <v>226</v>
      </c>
      <c r="F12" s="97">
        <v>212126.92</v>
      </c>
      <c r="G12" s="97">
        <v>14</v>
      </c>
      <c r="H12" s="97">
        <v>9879.2</v>
      </c>
      <c r="I12" s="97">
        <v>9</v>
      </c>
      <c r="J12" s="97">
        <v>8676.8</v>
      </c>
      <c r="K12" s="97">
        <v>18</v>
      </c>
      <c r="L12" s="97">
        <v>16344</v>
      </c>
    </row>
    <row r="13" spans="1:12" ht="15" customHeight="1">
      <c r="A13" s="87">
        <v>8</v>
      </c>
      <c r="B13" s="90" t="s">
        <v>18</v>
      </c>
      <c r="C13" s="97">
        <v>99</v>
      </c>
      <c r="D13" s="97">
        <v>89892</v>
      </c>
      <c r="E13" s="97">
        <v>81</v>
      </c>
      <c r="F13" s="97">
        <v>73502.4</v>
      </c>
      <c r="G13" s="97">
        <v>4</v>
      </c>
      <c r="H13" s="97">
        <v>2724</v>
      </c>
      <c r="I13" s="97">
        <v>6</v>
      </c>
      <c r="J13" s="97">
        <v>5313.6</v>
      </c>
      <c r="K13" s="97">
        <v>8</v>
      </c>
      <c r="L13" s="97">
        <v>7264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133</v>
      </c>
      <c r="D15" s="97">
        <v>63106</v>
      </c>
      <c r="E15" s="97">
        <v>124</v>
      </c>
      <c r="F15" s="97">
        <v>63526.4</v>
      </c>
      <c r="G15" s="97">
        <v>3</v>
      </c>
      <c r="H15" s="97">
        <v>1362</v>
      </c>
      <c r="I15" s="97"/>
      <c r="J15" s="97"/>
      <c r="K15" s="97">
        <v>6</v>
      </c>
      <c r="L15" s="97">
        <v>2724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4540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129</v>
      </c>
      <c r="D17" s="97">
        <v>58566</v>
      </c>
      <c r="E17" s="97">
        <v>120</v>
      </c>
      <c r="F17" s="97">
        <v>58986.4</v>
      </c>
      <c r="G17" s="97">
        <v>3</v>
      </c>
      <c r="H17" s="97">
        <v>1362</v>
      </c>
      <c r="I17" s="97"/>
      <c r="J17" s="97"/>
      <c r="K17" s="97">
        <v>6</v>
      </c>
      <c r="L17" s="97">
        <v>2724</v>
      </c>
    </row>
    <row r="18" spans="1:12" ht="21" customHeight="1">
      <c r="A18" s="87">
        <v>13</v>
      </c>
      <c r="B18" s="99" t="s">
        <v>104</v>
      </c>
      <c r="C18" s="97">
        <v>125</v>
      </c>
      <c r="D18" s="97">
        <v>28375</v>
      </c>
      <c r="E18" s="97">
        <v>86</v>
      </c>
      <c r="F18" s="97">
        <v>19522</v>
      </c>
      <c r="G18" s="97"/>
      <c r="H18" s="97"/>
      <c r="I18" s="97">
        <v>15</v>
      </c>
      <c r="J18" s="97">
        <v>3379.2</v>
      </c>
      <c r="K18" s="97">
        <v>24</v>
      </c>
      <c r="L18" s="97">
        <v>5448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4</v>
      </c>
      <c r="D20" s="97">
        <v>1816</v>
      </c>
      <c r="E20" s="97">
        <v>4</v>
      </c>
      <c r="F20" s="97">
        <v>1816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4540</v>
      </c>
      <c r="E21" s="97">
        <f>SUM(E22:E23)</f>
        <v>1</v>
      </c>
      <c r="F21" s="97">
        <f>SUM(F22:F23)</f>
        <v>2270</v>
      </c>
      <c r="G21" s="97">
        <f>SUM(G22:G23)</f>
        <v>1</v>
      </c>
      <c r="H21" s="97">
        <f>SUM(H22:H23)</f>
        <v>2270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4540</v>
      </c>
      <c r="E23" s="97">
        <v>1</v>
      </c>
      <c r="F23" s="97">
        <v>2270</v>
      </c>
      <c r="G23" s="97">
        <v>1</v>
      </c>
      <c r="H23" s="97">
        <v>2270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13620</v>
      </c>
      <c r="E39" s="96">
        <f>SUM(E40,E47,E48,E49)</f>
        <v>12</v>
      </c>
      <c r="F39" s="96">
        <f>SUM(F40,F47,F48,F49)</f>
        <v>9080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15</v>
      </c>
      <c r="D40" s="97">
        <f>SUM(D41,D44)</f>
        <v>13620</v>
      </c>
      <c r="E40" s="97">
        <f>SUM(E41,E44)</f>
        <v>12</v>
      </c>
      <c r="F40" s="97">
        <f>SUM(F41,F44)</f>
        <v>9080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15</v>
      </c>
      <c r="D44" s="97">
        <v>13620</v>
      </c>
      <c r="E44" s="97">
        <v>12</v>
      </c>
      <c r="F44" s="97">
        <v>9080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15</v>
      </c>
      <c r="D46" s="97">
        <v>13620</v>
      </c>
      <c r="E46" s="97">
        <v>12</v>
      </c>
      <c r="F46" s="97">
        <v>9080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55</v>
      </c>
      <c r="D50" s="96">
        <f>SUM(D51:D54)</f>
        <v>905.73</v>
      </c>
      <c r="E50" s="96">
        <f>SUM(E51:E54)</f>
        <v>55</v>
      </c>
      <c r="F50" s="96">
        <f>SUM(F51:F54)</f>
        <v>950.69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50</v>
      </c>
      <c r="D51" s="97">
        <v>497.13</v>
      </c>
      <c r="E51" s="97">
        <v>50</v>
      </c>
      <c r="F51" s="97">
        <v>542.09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408.6</v>
      </c>
      <c r="E52" s="97">
        <v>5</v>
      </c>
      <c r="F52" s="97">
        <v>408.6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608</v>
      </c>
      <c r="D55" s="96">
        <v>276032</v>
      </c>
      <c r="E55" s="96">
        <v>85</v>
      </c>
      <c r="F55" s="96">
        <v>38590</v>
      </c>
      <c r="G55" s="96"/>
      <c r="H55" s="96"/>
      <c r="I55" s="96">
        <v>608</v>
      </c>
      <c r="J55" s="96">
        <v>276428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1737</v>
      </c>
      <c r="D56" s="96">
        <f t="shared" si="0"/>
        <v>1390896.18</v>
      </c>
      <c r="E56" s="96">
        <f t="shared" si="0"/>
        <v>936</v>
      </c>
      <c r="F56" s="96">
        <f t="shared" si="0"/>
        <v>887218.68</v>
      </c>
      <c r="G56" s="96">
        <f t="shared" si="0"/>
        <v>48</v>
      </c>
      <c r="H56" s="96">
        <f t="shared" si="0"/>
        <v>63767.740000000005</v>
      </c>
      <c r="I56" s="96">
        <f t="shared" si="0"/>
        <v>699</v>
      </c>
      <c r="J56" s="96">
        <f t="shared" si="0"/>
        <v>350010</v>
      </c>
      <c r="K56" s="96">
        <f t="shared" si="0"/>
        <v>139</v>
      </c>
      <c r="L56" s="96">
        <f t="shared" si="0"/>
        <v>117459.69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&amp;L1B96CA8C&amp;CФорма № 10, Підрозділ: Радомишльський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139</v>
      </c>
      <c r="F4" s="93">
        <f>SUM(F5:F25)</f>
        <v>117459.69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5221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9551.81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88</v>
      </c>
      <c r="F7" s="95">
        <v>67906.88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12258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4994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15</v>
      </c>
      <c r="F17" s="95">
        <v>15258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&amp;L1B96CA8C&amp;CФорма № 10, Підрозділ: Радомишльський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2022-02-02T09:30:35Z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9B606A2E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